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/>
  <mc:AlternateContent xmlns:mc="http://schemas.openxmlformats.org/markup-compatibility/2006">
    <mc:Choice Requires="x15">
      <x15ac:absPath xmlns:x15ac="http://schemas.microsoft.com/office/spreadsheetml/2010/11/ac" url="C:\Users\a.novinkov\Desktop\вывески западное\"/>
    </mc:Choice>
  </mc:AlternateContent>
  <xr:revisionPtr revIDLastSave="0" documentId="13_ncr:1_{1C859267-877F-47E5-B507-C7AF5CE8B6B0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Локальная смета (2) - Ведомость" sheetId="1" r:id="rId1"/>
  </sheets>
  <definedNames>
    <definedName name="_xlnm.Print_Titles" localSheetId="0">'Локальная смета (2) - Ведомость'!$5:$5</definedName>
    <definedName name="_xlnm.Print_Area" localSheetId="0">'Локальная смета (2) - Ведомость'!$A$1:$H$60</definedName>
  </definedNames>
  <calcPr calcId="191029"/>
</workbook>
</file>

<file path=xl/calcChain.xml><?xml version="1.0" encoding="utf-8"?>
<calcChain xmlns="http://schemas.openxmlformats.org/spreadsheetml/2006/main">
  <c r="A54" i="1" l="1"/>
  <c r="A53" i="1"/>
  <c r="A52" i="1"/>
  <c r="A51" i="1"/>
  <c r="A50" i="1"/>
  <c r="A49" i="1"/>
  <c r="A47" i="1"/>
  <c r="A46" i="1"/>
  <c r="A45" i="1"/>
  <c r="A43" i="1"/>
  <c r="A41" i="1"/>
  <c r="A40" i="1"/>
  <c r="A39" i="1"/>
  <c r="A38" i="1"/>
  <c r="A37" i="1"/>
  <c r="A36" i="1"/>
  <c r="A34" i="1"/>
  <c r="A33" i="1"/>
  <c r="A32" i="1"/>
  <c r="A30" i="1"/>
  <c r="A29" i="1"/>
  <c r="A28" i="1"/>
  <c r="A27" i="1"/>
  <c r="A26" i="1"/>
  <c r="A25" i="1"/>
  <c r="A23" i="1"/>
  <c r="A22" i="1"/>
  <c r="A21" i="1"/>
  <c r="A20" i="1"/>
  <c r="A19" i="1"/>
  <c r="A18" i="1"/>
  <c r="A17" i="1"/>
  <c r="A16" i="1"/>
  <c r="A15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<sst xmlns="http://schemas.openxmlformats.org/spreadsheetml/2006/main" count="245" uniqueCount="93">
  <si>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</si>
  <si>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</si>
  <si>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</si>
  <si>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</si>
  <si>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</si>
  <si>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</si>
  <si>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</si>
  <si>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</si>
  <si>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поселок городского типа Бокал, ул. Пугачева д.6</t>
  </si>
  <si>
    <t>1</t>
  </si>
  <si>
    <t>Светильник, устанавливаемый вне зданий с лампами: накаливания
демонтаж</t>
  </si>
  <si>
    <t>шт</t>
  </si>
  <si>
    <t xml:space="preserve"> </t>
  </si>
  <si>
    <t xml:space="preserve">1 </t>
  </si>
  <si>
    <t>2</t>
  </si>
  <si>
    <t>Монтаж мелких металлоконструкций массой до 10 кг (дуги)</t>
  </si>
  <si>
    <t>т металлоконструкций</t>
  </si>
  <si>
    <t xml:space="preserve">1,08*1,5/1000 </t>
  </si>
  <si>
    <t>3</t>
  </si>
  <si>
    <t>Металлоконструкции зданий и сооружений с преобладанием гнутых профилей и круглых труб, сталь С255</t>
  </si>
  <si>
    <t>т</t>
  </si>
  <si>
    <t>4</t>
  </si>
  <si>
    <t>Кабель до 35 кВ с креплением накладными скобами, масса 1 м кабеля: до 0,5 кг</t>
  </si>
  <si>
    <t>100 м</t>
  </si>
  <si>
    <t xml:space="preserve">10 / 100 </t>
  </si>
  <si>
    <t>5</t>
  </si>
  <si>
    <t>Кабель силовой с медными жилами ВВГ 3х1,5ок(N, PE)-1000</t>
  </si>
  <si>
    <t>1000 м</t>
  </si>
  <si>
    <t xml:space="preserve">(10*1,02) / 1000 </t>
  </si>
  <si>
    <t>6</t>
  </si>
  <si>
    <t>Светильник, устанавливаемый вне зданий с лампами: накаливания</t>
  </si>
  <si>
    <t>7</t>
  </si>
  <si>
    <t>Прожектор 20W</t>
  </si>
  <si>
    <t>Раздел 2. г.Златоуст, ул.Некрасова 3</t>
  </si>
  <si>
    <t>8</t>
  </si>
  <si>
    <t>9</t>
  </si>
  <si>
    <t xml:space="preserve">1,08*1/1000 </t>
  </si>
  <si>
    <t>10</t>
  </si>
  <si>
    <t>11</t>
  </si>
  <si>
    <t>Короба пластмассовые: шириной до 40 мм</t>
  </si>
  <si>
    <t xml:space="preserve">25 / 100 </t>
  </si>
  <si>
    <t>12</t>
  </si>
  <si>
    <t>Короб кабельный (кабель-канал) ПВХ с крышкой, размеры 25х16 мм</t>
  </si>
  <si>
    <t>13</t>
  </si>
  <si>
    <t>14</t>
  </si>
  <si>
    <t xml:space="preserve">(25*1,02) / 1000 </t>
  </si>
  <si>
    <t>15</t>
  </si>
  <si>
    <t>16</t>
  </si>
  <si>
    <t>Раздел 3. г.Златоуст, ул. Строителей, д.9 Аптека и Оптика</t>
  </si>
  <si>
    <t>17</t>
  </si>
  <si>
    <t xml:space="preserve">1,08*3/1000 </t>
  </si>
  <si>
    <t>18</t>
  </si>
  <si>
    <t>19</t>
  </si>
  <si>
    <t>20</t>
  </si>
  <si>
    <t>21</t>
  </si>
  <si>
    <t xml:space="preserve">30 / 100 </t>
  </si>
  <si>
    <t>22</t>
  </si>
  <si>
    <t xml:space="preserve">(30*1,02) / 1000 </t>
  </si>
  <si>
    <t>Раздел 4. г.Златоуст, ул. 40 лет Победы, д.17. Оптика</t>
  </si>
  <si>
    <t>23</t>
  </si>
  <si>
    <t>24</t>
  </si>
  <si>
    <t>25</t>
  </si>
  <si>
    <t>Раздел 5. г.Юрюзань, ул. Советская102а</t>
  </si>
  <si>
    <t>26</t>
  </si>
  <si>
    <t>27</t>
  </si>
  <si>
    <t>28</t>
  </si>
  <si>
    <t>29</t>
  </si>
  <si>
    <t>30</t>
  </si>
  <si>
    <t>31</t>
  </si>
  <si>
    <t>Раздел 6. г.Златоуст, ул. 40 лет Победы, д.16</t>
  </si>
  <si>
    <t>32</t>
  </si>
  <si>
    <t>Светильник с подвеской на крюк для помещений: с нормальными условиями среды
демонтаж</t>
  </si>
  <si>
    <t>100 шт</t>
  </si>
  <si>
    <t xml:space="preserve">1 / 100 </t>
  </si>
  <si>
    <t>Раздел 7. г.Златоуст, пр.Гагарина 1-15. Оптика</t>
  </si>
  <si>
    <t>33</t>
  </si>
  <si>
    <t>34</t>
  </si>
  <si>
    <t>35</t>
  </si>
  <si>
    <t>Раздел 8. г.Златоуст, пр.Гагарина 1-15.Аптека</t>
  </si>
  <si>
    <t>36</t>
  </si>
  <si>
    <t>37</t>
  </si>
  <si>
    <t>38</t>
  </si>
  <si>
    <t>39</t>
  </si>
  <si>
    <t>40</t>
  </si>
  <si>
    <t>41</t>
  </si>
  <si>
    <t>Составил:</t>
  </si>
  <si>
    <t/>
  </si>
  <si>
    <t>[должность, подпись (инициалы, фамилия)]</t>
  </si>
  <si>
    <t>Проверил:</t>
  </si>
  <si>
    <t>Раздел 1. г. Бакал, ул. Пугачева д.6</t>
  </si>
  <si>
    <t>Раздел 6. г.Златоуст, ул. 40 летия Победы, д.16</t>
  </si>
  <si>
    <t>Раздел 3. г.Златоуст, ул. Строителей, д.9</t>
  </si>
  <si>
    <t>Раздел 8. г.Златоуст, пр.Гагарина 1-15 Аптека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</si>
</sst>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"/>
    <numFmt numFmtId="166" formatCode="0.0000"/>
  </numFmts>
  <fonts count="8" x14ac:knownFonts="1">
    <font>
      <sz val="11"/>
      <color rgb="FF000000"/>
      <name val="Calibri"/>
      <charset val="204"/>
    </font>
    <font>
      <sz val="8"/>
      <name val="Arial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i/>
      <sz val="8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1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164" fontId="2" fillId="0" borderId="1" xfId="0" applyNumberFormat="1" applyFont="1" applyFill="1" applyBorder="1" applyAlignment="1" applyProtection="1">
      <alignment horizontal="right" vertical="top" wrapText="1"/>
    </xf>
    <xf numFmtId="165" fontId="2" fillId="0" borderId="1" xfId="0" applyNumberFormat="1" applyFont="1" applyFill="1" applyBorder="1" applyAlignment="1" applyProtection="1">
      <alignment horizontal="right" vertical="top" wrapText="1"/>
    </xf>
    <xf numFmtId="166" fontId="2" fillId="0" borderId="1" xfId="0" applyNumberFormat="1" applyFont="1" applyFill="1" applyBorder="1" applyAlignment="1" applyProtection="1">
      <alignment horizontal="right" vertical="top" wrapText="1"/>
    </xf>
    <xf numFmtId="2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center" vertical="top"/>
    </xf>
    <xf numFmtId="0" fontId="1" fillId="0" borderId="4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68"/>
  <sheetViews>
    <sheetView tabSelected="1" workbookViewId="0">
      <selection activeCell="A48" sqref="A48:H48"/>
    </sheetView>
  </sheetViews>
  <sheetFormatPr defaultColWidth="9.140625" defaultRowHeight="11.25" customHeight="1" x14ac:dyDescent="0.2"/>
  <cols>
    <col min="1" max="1" width="5.5703125" style="3" customWidth="1"/>
    <col min="2" max="2" width="5.5703125" style="4" customWidth="1"/>
    <col min="3" max="3" width="44.42578125" style="4" customWidth="1"/>
    <col min="4" max="4" width="10.7109375" style="4" customWidth="1"/>
    <col min="5" max="5" width="12.28515625" style="4" customWidth="1"/>
    <col min="6" max="6" width="12.5703125" style="4" customWidth="1"/>
    <col min="7" max="7" width="22.140625" style="4" customWidth="1"/>
    <col min="8" max="8" width="22" style="4" customWidth="1"/>
    <col min="9" max="9" width="9.140625" style="4"/>
    <col min="10" max="10" width="4.7109375" style="4" hidden="1" customWidth="1"/>
    <col min="11" max="16" width="9.140625" style="4"/>
    <col min="17" max="17" width="135.28515625" style="5" hidden="1" customWidth="1"/>
    <col min="18" max="19" width="55.140625" style="6" hidden="1" customWidth="1"/>
    <col min="20" max="23" width="69" style="7" hidden="1" customWidth="1"/>
    <col min="24" max="25" width="55.140625" style="6" hidden="1" customWidth="1"/>
    <col min="26" max="29" width="69" style="7" hidden="1" customWidth="1"/>
    <col min="30" max="16384" width="9.140625" style="4"/>
  </cols>
  <sheetData>
    <row r="2" spans="1:17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17" customFormat="1" ht="9.75" customHeight="1" x14ac:dyDescent="0.25">
      <c r="A3" s="8"/>
    </row>
    <row r="4" spans="1:17" customFormat="1" ht="36" customHeight="1" x14ac:dyDescent="0.25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33" t="s">
        <v>7</v>
      </c>
      <c r="H4" s="33"/>
    </row>
    <row r="5" spans="1:17" customFormat="1" ht="15" x14ac:dyDescent="0.25">
      <c r="A5" s="11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34">
        <v>7</v>
      </c>
      <c r="H5" s="35"/>
    </row>
    <row r="6" spans="1:17" customFormat="1" ht="15" x14ac:dyDescent="0.25">
      <c r="A6" s="36" t="s">
        <v>89</v>
      </c>
      <c r="B6" s="36"/>
      <c r="C6" s="36"/>
      <c r="D6" s="36"/>
      <c r="E6" s="36"/>
      <c r="F6" s="36"/>
      <c r="G6" s="36"/>
      <c r="H6" s="36"/>
      <c r="Q6" s="13" t="s">
        <v>8</v>
      </c>
    </row>
    <row r="7" spans="1:17" customFormat="1" ht="33.75" x14ac:dyDescent="0.25">
      <c r="A7" s="14">
        <f>IF(J7&lt;&gt;"",COUNTA(J$1:J7),"")</f>
        <v>1</v>
      </c>
      <c r="B7" s="15" t="s">
        <v>9</v>
      </c>
      <c r="C7" s="16" t="s">
        <v>10</v>
      </c>
      <c r="D7" s="17" t="s">
        <v>11</v>
      </c>
      <c r="E7" s="18">
        <v>3</v>
      </c>
      <c r="F7" s="16"/>
      <c r="G7" s="19"/>
      <c r="H7" s="16" t="s">
        <v>12</v>
      </c>
      <c r="J7" s="4" t="s">
        <v>13</v>
      </c>
      <c r="Q7" s="13"/>
    </row>
    <row r="8" spans="1:17" customFormat="1" ht="33.75" x14ac:dyDescent="0.25">
      <c r="A8" s="14">
        <f>IF(J8&lt;&gt;"",COUNTA(J$1:J8),"")</f>
        <v>2</v>
      </c>
      <c r="B8" s="15" t="s">
        <v>14</v>
      </c>
      <c r="C8" s="16" t="s">
        <v>15</v>
      </c>
      <c r="D8" s="17" t="s">
        <v>16</v>
      </c>
      <c r="E8" s="20">
        <v>1.6199999999999999E-3</v>
      </c>
      <c r="F8" s="16"/>
      <c r="G8" s="19"/>
      <c r="H8" s="16" t="s">
        <v>17</v>
      </c>
      <c r="J8" s="4" t="s">
        <v>13</v>
      </c>
      <c r="Q8" s="13"/>
    </row>
    <row r="9" spans="1:17" customFormat="1" ht="33.75" x14ac:dyDescent="0.25">
      <c r="A9" s="14">
        <f>IF(J9&lt;&gt;"",COUNTA(J$1:J9),"")</f>
        <v>3</v>
      </c>
      <c r="B9" s="15" t="s">
        <v>18</v>
      </c>
      <c r="C9" s="16" t="s">
        <v>19</v>
      </c>
      <c r="D9" s="17" t="s">
        <v>20</v>
      </c>
      <c r="E9" s="20">
        <v>1.6199999999999999E-3</v>
      </c>
      <c r="F9" s="16"/>
      <c r="G9" s="19"/>
      <c r="H9" s="16" t="s">
        <v>12</v>
      </c>
      <c r="J9" s="4" t="s">
        <v>13</v>
      </c>
      <c r="Q9" s="13"/>
    </row>
    <row r="10" spans="1:17" customFormat="1" ht="22.5" x14ac:dyDescent="0.25">
      <c r="A10" s="14">
        <f>IF(J10&lt;&gt;"",COUNTA(J$1:J10),"")</f>
        <v>4</v>
      </c>
      <c r="B10" s="15" t="s">
        <v>21</v>
      </c>
      <c r="C10" s="16" t="s">
        <v>22</v>
      </c>
      <c r="D10" s="17" t="s">
        <v>23</v>
      </c>
      <c r="E10" s="21">
        <v>0.1</v>
      </c>
      <c r="F10" s="16"/>
      <c r="G10" s="19"/>
      <c r="H10" s="16" t="s">
        <v>24</v>
      </c>
      <c r="J10" s="4" t="s">
        <v>13</v>
      </c>
      <c r="Q10" s="13"/>
    </row>
    <row r="11" spans="1:17" customFormat="1" ht="22.5" x14ac:dyDescent="0.25">
      <c r="A11" s="14">
        <f>IF(J11&lt;&gt;"",COUNTA(J$1:J11),"")</f>
        <v>5</v>
      </c>
      <c r="B11" s="15" t="s">
        <v>25</v>
      </c>
      <c r="C11" s="16" t="s">
        <v>26</v>
      </c>
      <c r="D11" s="17" t="s">
        <v>27</v>
      </c>
      <c r="E11" s="22">
        <v>1.0200000000000001E-2</v>
      </c>
      <c r="F11" s="16"/>
      <c r="G11" s="19"/>
      <c r="H11" s="16" t="s">
        <v>28</v>
      </c>
      <c r="J11" s="4" t="s">
        <v>13</v>
      </c>
      <c r="Q11" s="13"/>
    </row>
    <row r="12" spans="1:17" customFormat="1" ht="22.5" x14ac:dyDescent="0.25">
      <c r="A12" s="14">
        <f>IF(J12&lt;&gt;"",COUNTA(J$1:J12),"")</f>
        <v>6</v>
      </c>
      <c r="B12" s="15" t="s">
        <v>29</v>
      </c>
      <c r="C12" s="16" t="s">
        <v>30</v>
      </c>
      <c r="D12" s="17" t="s">
        <v>11</v>
      </c>
      <c r="E12" s="18">
        <v>4</v>
      </c>
      <c r="F12" s="16"/>
      <c r="G12" s="19"/>
      <c r="H12" s="16" t="s">
        <v>12</v>
      </c>
      <c r="J12" s="4" t="s">
        <v>13</v>
      </c>
      <c r="Q12" s="13"/>
    </row>
    <row r="13" spans="1:17" customFormat="1" ht="15" x14ac:dyDescent="0.25">
      <c r="A13" s="14">
        <f>IF(J13&lt;&gt;"",COUNTA(J$1:J13),"")</f>
        <v>7</v>
      </c>
      <c r="B13" s="15" t="s">
        <v>31</v>
      </c>
      <c r="C13" s="16" t="s">
        <v>32</v>
      </c>
      <c r="D13" s="17" t="s">
        <v>11</v>
      </c>
      <c r="E13" s="18">
        <v>4</v>
      </c>
      <c r="F13" s="16"/>
      <c r="G13" s="19"/>
      <c r="H13" s="16" t="s">
        <v>12</v>
      </c>
      <c r="J13" s="4" t="s">
        <v>13</v>
      </c>
      <c r="Q13" s="13"/>
    </row>
    <row r="14" spans="1:17" customFormat="1" ht="15" x14ac:dyDescent="0.25">
      <c r="A14" s="36" t="s">
        <v>33</v>
      </c>
      <c r="B14" s="36"/>
      <c r="C14" s="36"/>
      <c r="D14" s="36"/>
      <c r="E14" s="36"/>
      <c r="F14" s="36"/>
      <c r="G14" s="36"/>
      <c r="H14" s="36"/>
      <c r="Q14" s="13" t="s">
        <v>33</v>
      </c>
    </row>
    <row r="15" spans="1:17" customFormat="1" ht="33.75" x14ac:dyDescent="0.25">
      <c r="A15" s="14">
        <f>IF(J15&lt;&gt;"",COUNTA(J$1:J15),"")</f>
        <v>8</v>
      </c>
      <c r="B15" s="15" t="s">
        <v>34</v>
      </c>
      <c r="C15" s="16" t="s">
        <v>10</v>
      </c>
      <c r="D15" s="17" t="s">
        <v>11</v>
      </c>
      <c r="E15" s="18">
        <v>2</v>
      </c>
      <c r="F15" s="16"/>
      <c r="G15" s="19"/>
      <c r="H15" s="16" t="s">
        <v>12</v>
      </c>
      <c r="J15" s="4" t="s">
        <v>13</v>
      </c>
      <c r="Q15" s="13"/>
    </row>
    <row r="16" spans="1:17" customFormat="1" ht="33.75" x14ac:dyDescent="0.25">
      <c r="A16" s="14">
        <f>IF(J16&lt;&gt;"",COUNTA(J$1:J16),"")</f>
        <v>9</v>
      </c>
      <c r="B16" s="15" t="s">
        <v>35</v>
      </c>
      <c r="C16" s="16" t="s">
        <v>15</v>
      </c>
      <c r="D16" s="17" t="s">
        <v>16</v>
      </c>
      <c r="E16" s="20">
        <v>1.08E-3</v>
      </c>
      <c r="F16" s="16"/>
      <c r="G16" s="19"/>
      <c r="H16" s="16" t="s">
        <v>36</v>
      </c>
      <c r="J16" s="4" t="s">
        <v>13</v>
      </c>
      <c r="Q16" s="13"/>
    </row>
    <row r="17" spans="1:17" customFormat="1" ht="33.75" x14ac:dyDescent="0.25">
      <c r="A17" s="14">
        <f>IF(J17&lt;&gt;"",COUNTA(J$1:J17),"")</f>
        <v>10</v>
      </c>
      <c r="B17" s="15" t="s">
        <v>37</v>
      </c>
      <c r="C17" s="16" t="s">
        <v>19</v>
      </c>
      <c r="D17" s="17" t="s">
        <v>20</v>
      </c>
      <c r="E17" s="20">
        <v>1.08E-3</v>
      </c>
      <c r="F17" s="16"/>
      <c r="G17" s="19"/>
      <c r="H17" s="16" t="s">
        <v>12</v>
      </c>
      <c r="J17" s="4" t="s">
        <v>13</v>
      </c>
      <c r="Q17" s="13"/>
    </row>
    <row r="18" spans="1:17" customFormat="1" ht="15" x14ac:dyDescent="0.25">
      <c r="A18" s="14">
        <f>IF(J18&lt;&gt;"",COUNTA(J$1:J18),"")</f>
        <v>11</v>
      </c>
      <c r="B18" s="15" t="s">
        <v>38</v>
      </c>
      <c r="C18" s="16" t="s">
        <v>39</v>
      </c>
      <c r="D18" s="17" t="s">
        <v>23</v>
      </c>
      <c r="E18" s="23">
        <v>0.25</v>
      </c>
      <c r="F18" s="16"/>
      <c r="G18" s="19"/>
      <c r="H18" s="16" t="s">
        <v>40</v>
      </c>
      <c r="J18" s="4" t="s">
        <v>13</v>
      </c>
      <c r="Q18" s="13"/>
    </row>
    <row r="19" spans="1:17" customFormat="1" ht="22.5" x14ac:dyDescent="0.25">
      <c r="A19" s="14">
        <f>IF(J19&lt;&gt;"",COUNTA(J$1:J19),"")</f>
        <v>12</v>
      </c>
      <c r="B19" s="15" t="s">
        <v>41</v>
      </c>
      <c r="C19" s="16" t="s">
        <v>42</v>
      </c>
      <c r="D19" s="17" t="s">
        <v>23</v>
      </c>
      <c r="E19" s="23">
        <v>0.25</v>
      </c>
      <c r="F19" s="16"/>
      <c r="G19" s="19"/>
      <c r="H19" s="16" t="s">
        <v>40</v>
      </c>
      <c r="J19" s="4" t="s">
        <v>13</v>
      </c>
      <c r="Q19" s="13"/>
    </row>
    <row r="20" spans="1:17" customFormat="1" ht="22.5" x14ac:dyDescent="0.25">
      <c r="A20" s="14">
        <f>IF(J20&lt;&gt;"",COUNTA(J$1:J20),"")</f>
        <v>13</v>
      </c>
      <c r="B20" s="15" t="s">
        <v>43</v>
      </c>
      <c r="C20" s="16" t="s">
        <v>22</v>
      </c>
      <c r="D20" s="17" t="s">
        <v>23</v>
      </c>
      <c r="E20" s="23">
        <v>0.25</v>
      </c>
      <c r="F20" s="16"/>
      <c r="G20" s="19"/>
      <c r="H20" s="16" t="s">
        <v>40</v>
      </c>
      <c r="J20" s="4" t="s">
        <v>13</v>
      </c>
      <c r="Q20" s="13"/>
    </row>
    <row r="21" spans="1:17" customFormat="1" ht="22.5" x14ac:dyDescent="0.25">
      <c r="A21" s="14">
        <f>IF(J21&lt;&gt;"",COUNTA(J$1:J21),"")</f>
        <v>14</v>
      </c>
      <c r="B21" s="15" t="s">
        <v>44</v>
      </c>
      <c r="C21" s="16" t="s">
        <v>26</v>
      </c>
      <c r="D21" s="17" t="s">
        <v>27</v>
      </c>
      <c r="E21" s="22">
        <v>2.5499999999999998E-2</v>
      </c>
      <c r="F21" s="16"/>
      <c r="G21" s="19"/>
      <c r="H21" s="16" t="s">
        <v>45</v>
      </c>
      <c r="J21" s="4" t="s">
        <v>13</v>
      </c>
      <c r="Q21" s="13"/>
    </row>
    <row r="22" spans="1:17" customFormat="1" ht="22.5" x14ac:dyDescent="0.25">
      <c r="A22" s="14">
        <f>IF(J22&lt;&gt;"",COUNTA(J$1:J22),"")</f>
        <v>15</v>
      </c>
      <c r="B22" s="15" t="s">
        <v>46</v>
      </c>
      <c r="C22" s="16" t="s">
        <v>30</v>
      </c>
      <c r="D22" s="17" t="s">
        <v>11</v>
      </c>
      <c r="E22" s="18">
        <v>3</v>
      </c>
      <c r="F22" s="16"/>
      <c r="G22" s="19"/>
      <c r="H22" s="16" t="s">
        <v>12</v>
      </c>
      <c r="J22" s="4" t="s">
        <v>13</v>
      </c>
      <c r="Q22" s="13"/>
    </row>
    <row r="23" spans="1:17" customFormat="1" ht="15" x14ac:dyDescent="0.25">
      <c r="A23" s="14">
        <f>IF(J23&lt;&gt;"",COUNTA(J$1:J23),"")</f>
        <v>16</v>
      </c>
      <c r="B23" s="15" t="s">
        <v>47</v>
      </c>
      <c r="C23" s="16" t="s">
        <v>32</v>
      </c>
      <c r="D23" s="17" t="s">
        <v>11</v>
      </c>
      <c r="E23" s="18">
        <v>3</v>
      </c>
      <c r="F23" s="16"/>
      <c r="G23" s="19"/>
      <c r="H23" s="16" t="s">
        <v>12</v>
      </c>
      <c r="J23" s="4" t="s">
        <v>13</v>
      </c>
      <c r="Q23" s="13"/>
    </row>
    <row r="24" spans="1:17" customFormat="1" ht="15" x14ac:dyDescent="0.25">
      <c r="A24" s="36" t="s">
        <v>91</v>
      </c>
      <c r="B24" s="36"/>
      <c r="C24" s="36"/>
      <c r="D24" s="36"/>
      <c r="E24" s="36"/>
      <c r="F24" s="36"/>
      <c r="G24" s="36"/>
      <c r="H24" s="36"/>
      <c r="Q24" s="13" t="s">
        <v>48</v>
      </c>
    </row>
    <row r="25" spans="1:17" customFormat="1" ht="33.75" x14ac:dyDescent="0.25">
      <c r="A25" s="14">
        <f>IF(J25&lt;&gt;"",COUNTA(J$1:J25),"")</f>
        <v>17</v>
      </c>
      <c r="B25" s="15" t="s">
        <v>49</v>
      </c>
      <c r="C25" s="16" t="s">
        <v>15</v>
      </c>
      <c r="D25" s="17" t="s">
        <v>16</v>
      </c>
      <c r="E25" s="20">
        <v>3.2399999999999998E-3</v>
      </c>
      <c r="F25" s="16"/>
      <c r="G25" s="19"/>
      <c r="H25" s="16" t="s">
        <v>50</v>
      </c>
      <c r="J25" s="4" t="s">
        <v>13</v>
      </c>
      <c r="Q25" s="13"/>
    </row>
    <row r="26" spans="1:17" customFormat="1" ht="33.75" x14ac:dyDescent="0.25">
      <c r="A26" s="14">
        <f>IF(J26&lt;&gt;"",COUNTA(J$1:J26),"")</f>
        <v>18</v>
      </c>
      <c r="B26" s="15" t="s">
        <v>51</v>
      </c>
      <c r="C26" s="16" t="s">
        <v>19</v>
      </c>
      <c r="D26" s="17" t="s">
        <v>20</v>
      </c>
      <c r="E26" s="20">
        <v>3.2399999999999998E-3</v>
      </c>
      <c r="F26" s="16"/>
      <c r="G26" s="19"/>
      <c r="H26" s="16" t="s">
        <v>12</v>
      </c>
      <c r="J26" s="4" t="s">
        <v>13</v>
      </c>
      <c r="Q26" s="13"/>
    </row>
    <row r="27" spans="1:17" customFormat="1" ht="22.5" x14ac:dyDescent="0.25">
      <c r="A27" s="14">
        <f>IF(J27&lt;&gt;"",COUNTA(J$1:J27),"")</f>
        <v>19</v>
      </c>
      <c r="B27" s="15" t="s">
        <v>52</v>
      </c>
      <c r="C27" s="16" t="s">
        <v>30</v>
      </c>
      <c r="D27" s="17" t="s">
        <v>11</v>
      </c>
      <c r="E27" s="18">
        <v>6</v>
      </c>
      <c r="F27" s="16"/>
      <c r="G27" s="19"/>
      <c r="H27" s="16" t="s">
        <v>12</v>
      </c>
      <c r="J27" s="4" t="s">
        <v>13</v>
      </c>
      <c r="Q27" s="13"/>
    </row>
    <row r="28" spans="1:17" customFormat="1" ht="15" x14ac:dyDescent="0.25">
      <c r="A28" s="14">
        <f>IF(J28&lt;&gt;"",COUNTA(J$1:J28),"")</f>
        <v>20</v>
      </c>
      <c r="B28" s="15" t="s">
        <v>53</v>
      </c>
      <c r="C28" s="16" t="s">
        <v>32</v>
      </c>
      <c r="D28" s="17" t="s">
        <v>11</v>
      </c>
      <c r="E28" s="18">
        <v>6</v>
      </c>
      <c r="F28" s="16"/>
      <c r="G28" s="19"/>
      <c r="H28" s="16" t="s">
        <v>12</v>
      </c>
      <c r="J28" s="4" t="s">
        <v>13</v>
      </c>
      <c r="Q28" s="13"/>
    </row>
    <row r="29" spans="1:17" customFormat="1" ht="22.5" x14ac:dyDescent="0.25">
      <c r="A29" s="14">
        <f>IF(J29&lt;&gt;"",COUNTA(J$1:J29),"")</f>
        <v>21</v>
      </c>
      <c r="B29" s="15" t="s">
        <v>54</v>
      </c>
      <c r="C29" s="16" t="s">
        <v>22</v>
      </c>
      <c r="D29" s="17" t="s">
        <v>23</v>
      </c>
      <c r="E29" s="21">
        <v>0.3</v>
      </c>
      <c r="F29" s="16"/>
      <c r="G29" s="19"/>
      <c r="H29" s="16" t="s">
        <v>55</v>
      </c>
      <c r="J29" s="4" t="s">
        <v>13</v>
      </c>
      <c r="Q29" s="13"/>
    </row>
    <row r="30" spans="1:17" customFormat="1" ht="22.5" x14ac:dyDescent="0.25">
      <c r="A30" s="14">
        <f>IF(J30&lt;&gt;"",COUNTA(J$1:J30),"")</f>
        <v>22</v>
      </c>
      <c r="B30" s="15" t="s">
        <v>56</v>
      </c>
      <c r="C30" s="16" t="s">
        <v>26</v>
      </c>
      <c r="D30" s="17" t="s">
        <v>27</v>
      </c>
      <c r="E30" s="22">
        <v>3.0599999999999999E-2</v>
      </c>
      <c r="F30" s="16"/>
      <c r="G30" s="19"/>
      <c r="H30" s="16" t="s">
        <v>57</v>
      </c>
      <c r="J30" s="4" t="s">
        <v>13</v>
      </c>
      <c r="Q30" s="13"/>
    </row>
    <row r="31" spans="1:17" customFormat="1" ht="15" x14ac:dyDescent="0.25">
      <c r="A31" s="36" t="s">
        <v>58</v>
      </c>
      <c r="B31" s="36"/>
      <c r="C31" s="36"/>
      <c r="D31" s="36"/>
      <c r="E31" s="36"/>
      <c r="F31" s="36"/>
      <c r="G31" s="36"/>
      <c r="H31" s="36"/>
      <c r="Q31" s="13" t="s">
        <v>58</v>
      </c>
    </row>
    <row r="32" spans="1:17" customFormat="1" ht="33.75" x14ac:dyDescent="0.25">
      <c r="A32" s="14">
        <f>IF(J32&lt;&gt;"",COUNTA(J$1:J32),"")</f>
        <v>23</v>
      </c>
      <c r="B32" s="15" t="s">
        <v>59</v>
      </c>
      <c r="C32" s="16" t="s">
        <v>10</v>
      </c>
      <c r="D32" s="17" t="s">
        <v>11</v>
      </c>
      <c r="E32" s="18">
        <v>2</v>
      </c>
      <c r="F32" s="16"/>
      <c r="G32" s="19"/>
      <c r="H32" s="16" t="s">
        <v>12</v>
      </c>
      <c r="J32" s="4" t="s">
        <v>13</v>
      </c>
      <c r="Q32" s="13"/>
    </row>
    <row r="33" spans="1:17" customFormat="1" ht="22.5" x14ac:dyDescent="0.25">
      <c r="A33" s="14">
        <f>IF(J33&lt;&gt;"",COUNTA(J$1:J33),"")</f>
        <v>24</v>
      </c>
      <c r="B33" s="15" t="s">
        <v>60</v>
      </c>
      <c r="C33" s="16" t="s">
        <v>30</v>
      </c>
      <c r="D33" s="17" t="s">
        <v>11</v>
      </c>
      <c r="E33" s="18">
        <v>2</v>
      </c>
      <c r="F33" s="16"/>
      <c r="G33" s="19"/>
      <c r="H33" s="16" t="s">
        <v>12</v>
      </c>
      <c r="J33" s="4" t="s">
        <v>13</v>
      </c>
      <c r="Q33" s="13"/>
    </row>
    <row r="34" spans="1:17" customFormat="1" ht="15" x14ac:dyDescent="0.25">
      <c r="A34" s="14">
        <f>IF(J34&lt;&gt;"",COUNTA(J$1:J34),"")</f>
        <v>25</v>
      </c>
      <c r="B34" s="15" t="s">
        <v>61</v>
      </c>
      <c r="C34" s="16" t="s">
        <v>32</v>
      </c>
      <c r="D34" s="17" t="s">
        <v>11</v>
      </c>
      <c r="E34" s="18">
        <v>2</v>
      </c>
      <c r="F34" s="16"/>
      <c r="G34" s="19"/>
      <c r="H34" s="16" t="s">
        <v>12</v>
      </c>
      <c r="J34" s="4" t="s">
        <v>13</v>
      </c>
      <c r="Q34" s="13"/>
    </row>
    <row r="35" spans="1:17" customFormat="1" ht="15" x14ac:dyDescent="0.25">
      <c r="A35" s="36" t="s">
        <v>62</v>
      </c>
      <c r="B35" s="36"/>
      <c r="C35" s="36"/>
      <c r="D35" s="36"/>
      <c r="E35" s="36"/>
      <c r="F35" s="36"/>
      <c r="G35" s="36"/>
      <c r="H35" s="36"/>
      <c r="Q35" s="13" t="s">
        <v>62</v>
      </c>
    </row>
    <row r="36" spans="1:17" customFormat="1" ht="33.75" x14ac:dyDescent="0.25">
      <c r="A36" s="14">
        <f>IF(J36&lt;&gt;"",COUNTA(J$1:J36),"")</f>
        <v>26</v>
      </c>
      <c r="B36" s="15" t="s">
        <v>63</v>
      </c>
      <c r="C36" s="16" t="s">
        <v>15</v>
      </c>
      <c r="D36" s="17" t="s">
        <v>16</v>
      </c>
      <c r="E36" s="20">
        <v>1.6199999999999999E-3</v>
      </c>
      <c r="F36" s="16"/>
      <c r="G36" s="19"/>
      <c r="H36" s="16" t="s">
        <v>17</v>
      </c>
      <c r="J36" s="4" t="s">
        <v>13</v>
      </c>
      <c r="Q36" s="13"/>
    </row>
    <row r="37" spans="1:17" customFormat="1" ht="33.75" x14ac:dyDescent="0.25">
      <c r="A37" s="14">
        <f>IF(J37&lt;&gt;"",COUNTA(J$1:J37),"")</f>
        <v>27</v>
      </c>
      <c r="B37" s="15" t="s">
        <v>64</v>
      </c>
      <c r="C37" s="16" t="s">
        <v>19</v>
      </c>
      <c r="D37" s="17" t="s">
        <v>20</v>
      </c>
      <c r="E37" s="20">
        <v>1.6199999999999999E-3</v>
      </c>
      <c r="F37" s="16"/>
      <c r="G37" s="19"/>
      <c r="H37" s="16" t="s">
        <v>12</v>
      </c>
      <c r="J37" s="4" t="s">
        <v>13</v>
      </c>
      <c r="Q37" s="13"/>
    </row>
    <row r="38" spans="1:17" customFormat="1" ht="22.5" x14ac:dyDescent="0.25">
      <c r="A38" s="14">
        <f>IF(J38&lt;&gt;"",COUNTA(J$1:J38),"")</f>
        <v>28</v>
      </c>
      <c r="B38" s="15" t="s">
        <v>65</v>
      </c>
      <c r="C38" s="16" t="s">
        <v>22</v>
      </c>
      <c r="D38" s="17" t="s">
        <v>23</v>
      </c>
      <c r="E38" s="21">
        <v>0.1</v>
      </c>
      <c r="F38" s="16"/>
      <c r="G38" s="19"/>
      <c r="H38" s="16" t="s">
        <v>24</v>
      </c>
      <c r="J38" s="4" t="s">
        <v>13</v>
      </c>
      <c r="Q38" s="13"/>
    </row>
    <row r="39" spans="1:17" customFormat="1" ht="22.5" x14ac:dyDescent="0.25">
      <c r="A39" s="14">
        <f>IF(J39&lt;&gt;"",COUNTA(J$1:J39),"")</f>
        <v>29</v>
      </c>
      <c r="B39" s="15" t="s">
        <v>66</v>
      </c>
      <c r="C39" s="16" t="s">
        <v>26</v>
      </c>
      <c r="D39" s="17" t="s">
        <v>27</v>
      </c>
      <c r="E39" s="22">
        <v>1.0200000000000001E-2</v>
      </c>
      <c r="F39" s="16"/>
      <c r="G39" s="19"/>
      <c r="H39" s="16" t="s">
        <v>28</v>
      </c>
      <c r="J39" s="4" t="s">
        <v>13</v>
      </c>
      <c r="Q39" s="13"/>
    </row>
    <row r="40" spans="1:17" customFormat="1" ht="22.5" x14ac:dyDescent="0.25">
      <c r="A40" s="14">
        <f>IF(J40&lt;&gt;"",COUNTA(J$1:J40),"")</f>
        <v>30</v>
      </c>
      <c r="B40" s="15" t="s">
        <v>67</v>
      </c>
      <c r="C40" s="16" t="s">
        <v>30</v>
      </c>
      <c r="D40" s="17" t="s">
        <v>11</v>
      </c>
      <c r="E40" s="18">
        <v>3</v>
      </c>
      <c r="F40" s="16"/>
      <c r="G40" s="19"/>
      <c r="H40" s="16" t="s">
        <v>12</v>
      </c>
      <c r="J40" s="4" t="s">
        <v>13</v>
      </c>
      <c r="Q40" s="13"/>
    </row>
    <row r="41" spans="1:17" customFormat="1" ht="15" x14ac:dyDescent="0.25">
      <c r="A41" s="14">
        <f>IF(J41&lt;&gt;"",COUNTA(J$1:J41),"")</f>
        <v>31</v>
      </c>
      <c r="B41" s="15" t="s">
        <v>68</v>
      </c>
      <c r="C41" s="16" t="s">
        <v>32</v>
      </c>
      <c r="D41" s="17" t="s">
        <v>11</v>
      </c>
      <c r="E41" s="18">
        <v>3</v>
      </c>
      <c r="F41" s="16"/>
      <c r="G41" s="19"/>
      <c r="H41" s="16" t="s">
        <v>12</v>
      </c>
      <c r="J41" s="4" t="s">
        <v>13</v>
      </c>
      <c r="Q41" s="13"/>
    </row>
    <row r="42" spans="1:17" customFormat="1" ht="15" x14ac:dyDescent="0.25">
      <c r="A42" s="36" t="s">
        <v>90</v>
      </c>
      <c r="B42" s="36"/>
      <c r="C42" s="36"/>
      <c r="D42" s="36"/>
      <c r="E42" s="36"/>
      <c r="F42" s="36"/>
      <c r="G42" s="36"/>
      <c r="H42" s="36"/>
      <c r="Q42" s="13" t="s">
        <v>69</v>
      </c>
    </row>
    <row r="43" spans="1:17" customFormat="1" ht="33.75" x14ac:dyDescent="0.25">
      <c r="A43" s="14">
        <f>IF(J43&lt;&gt;"",COUNTA(J$1:J43),"")</f>
        <v>32</v>
      </c>
      <c r="B43" s="15" t="s">
        <v>70</v>
      </c>
      <c r="C43" s="16" t="s">
        <v>71</v>
      </c>
      <c r="D43" s="17" t="s">
        <v>72</v>
      </c>
      <c r="E43" s="23">
        <v>0.01</v>
      </c>
      <c r="F43" s="16"/>
      <c r="G43" s="19"/>
      <c r="H43" s="16" t="s">
        <v>73</v>
      </c>
      <c r="J43" s="4" t="s">
        <v>13</v>
      </c>
      <c r="Q43" s="13"/>
    </row>
    <row r="44" spans="1:17" customFormat="1" ht="15" x14ac:dyDescent="0.25">
      <c r="A44" s="36" t="s">
        <v>74</v>
      </c>
      <c r="B44" s="36"/>
      <c r="C44" s="36"/>
      <c r="D44" s="36"/>
      <c r="E44" s="36"/>
      <c r="F44" s="36"/>
      <c r="G44" s="36"/>
      <c r="H44" s="36"/>
      <c r="Q44" s="13" t="s">
        <v>74</v>
      </c>
    </row>
    <row r="45" spans="1:17" customFormat="1" ht="33.75" x14ac:dyDescent="0.25">
      <c r="A45" s="14">
        <f>IF(J45&lt;&gt;"",COUNTA(J$1:J45),"")</f>
        <v>33</v>
      </c>
      <c r="B45" s="15" t="s">
        <v>75</v>
      </c>
      <c r="C45" s="16" t="s">
        <v>10</v>
      </c>
      <c r="D45" s="17" t="s">
        <v>11</v>
      </c>
      <c r="E45" s="18">
        <v>1</v>
      </c>
      <c r="F45" s="16"/>
      <c r="G45" s="19"/>
      <c r="H45" s="16" t="s">
        <v>12</v>
      </c>
      <c r="J45" s="4" t="s">
        <v>13</v>
      </c>
      <c r="Q45" s="13"/>
    </row>
    <row r="46" spans="1:17" customFormat="1" ht="22.5" x14ac:dyDescent="0.25">
      <c r="A46" s="14">
        <f>IF(J46&lt;&gt;"",COUNTA(J$1:J46),"")</f>
        <v>34</v>
      </c>
      <c r="B46" s="15" t="s">
        <v>76</v>
      </c>
      <c r="C46" s="16" t="s">
        <v>30</v>
      </c>
      <c r="D46" s="17" t="s">
        <v>11</v>
      </c>
      <c r="E46" s="18">
        <v>1</v>
      </c>
      <c r="F46" s="16"/>
      <c r="G46" s="19"/>
      <c r="H46" s="16" t="s">
        <v>12</v>
      </c>
      <c r="J46" s="4" t="s">
        <v>13</v>
      </c>
      <c r="Q46" s="13"/>
    </row>
    <row r="47" spans="1:17" customFormat="1" ht="15" x14ac:dyDescent="0.25">
      <c r="A47" s="14">
        <f>IF(J47&lt;&gt;"",COUNTA(J$1:J47),"")</f>
        <v>35</v>
      </c>
      <c r="B47" s="15" t="s">
        <v>77</v>
      </c>
      <c r="C47" s="16" t="s">
        <v>32</v>
      </c>
      <c r="D47" s="17" t="s">
        <v>11</v>
      </c>
      <c r="E47" s="18">
        <v>1</v>
      </c>
      <c r="F47" s="16"/>
      <c r="G47" s="19"/>
      <c r="H47" s="16" t="s">
        <v>12</v>
      </c>
      <c r="J47" s="4" t="s">
        <v>13</v>
      </c>
      <c r="Q47" s="13"/>
    </row>
    <row r="48" spans="1:17" customFormat="1" ht="15" x14ac:dyDescent="0.25">
      <c r="A48" s="36" t="s">
        <v>92</v>
      </c>
      <c r="B48" s="36"/>
      <c r="C48" s="36"/>
      <c r="D48" s="36"/>
      <c r="E48" s="36"/>
      <c r="F48" s="36"/>
      <c r="G48" s="36"/>
      <c r="H48" s="36"/>
      <c r="Q48" s="13" t="s">
        <v>78</v>
      </c>
    </row>
    <row r="49" spans="1:29" customFormat="1" ht="33.75" x14ac:dyDescent="0.25">
      <c r="A49" s="14">
        <f>IF(J49&lt;&gt;"",COUNTA(J$1:J49),"")</f>
        <v>36</v>
      </c>
      <c r="B49" s="15" t="s">
        <v>79</v>
      </c>
      <c r="C49" s="16" t="s">
        <v>15</v>
      </c>
      <c r="D49" s="17" t="s">
        <v>16</v>
      </c>
      <c r="E49" s="20">
        <v>1.6199999999999999E-3</v>
      </c>
      <c r="F49" s="16"/>
      <c r="G49" s="19"/>
      <c r="H49" s="16" t="s">
        <v>17</v>
      </c>
      <c r="J49" s="4" t="s">
        <v>13</v>
      </c>
      <c r="Q49" s="13"/>
    </row>
    <row r="50" spans="1:29" customFormat="1" ht="33.75" x14ac:dyDescent="0.25">
      <c r="A50" s="14">
        <f>IF(J50&lt;&gt;"",COUNTA(J$1:J50),"")</f>
        <v>37</v>
      </c>
      <c r="B50" s="15" t="s">
        <v>80</v>
      </c>
      <c r="C50" s="16" t="s">
        <v>19</v>
      </c>
      <c r="D50" s="17" t="s">
        <v>20</v>
      </c>
      <c r="E50" s="20">
        <v>1.6199999999999999E-3</v>
      </c>
      <c r="F50" s="16"/>
      <c r="G50" s="19"/>
      <c r="H50" s="16" t="s">
        <v>12</v>
      </c>
      <c r="J50" s="4" t="s">
        <v>13</v>
      </c>
      <c r="Q50" s="13"/>
    </row>
    <row r="51" spans="1:29" customFormat="1" ht="22.5" x14ac:dyDescent="0.25">
      <c r="A51" s="14">
        <f>IF(J51&lt;&gt;"",COUNTA(J$1:J51),"")</f>
        <v>38</v>
      </c>
      <c r="B51" s="15" t="s">
        <v>81</v>
      </c>
      <c r="C51" s="16" t="s">
        <v>22</v>
      </c>
      <c r="D51" s="17" t="s">
        <v>23</v>
      </c>
      <c r="E51" s="21">
        <v>0.1</v>
      </c>
      <c r="F51" s="16"/>
      <c r="G51" s="19"/>
      <c r="H51" s="16" t="s">
        <v>24</v>
      </c>
      <c r="J51" s="4" t="s">
        <v>13</v>
      </c>
      <c r="Q51" s="13"/>
    </row>
    <row r="52" spans="1:29" customFormat="1" ht="22.5" x14ac:dyDescent="0.25">
      <c r="A52" s="14">
        <f>IF(J52&lt;&gt;"",COUNTA(J$1:J52),"")</f>
        <v>39</v>
      </c>
      <c r="B52" s="15" t="s">
        <v>82</v>
      </c>
      <c r="C52" s="16" t="s">
        <v>26</v>
      </c>
      <c r="D52" s="17" t="s">
        <v>27</v>
      </c>
      <c r="E52" s="22">
        <v>1.0200000000000001E-2</v>
      </c>
      <c r="F52" s="16"/>
      <c r="G52" s="19"/>
      <c r="H52" s="16" t="s">
        <v>28</v>
      </c>
      <c r="J52" s="4" t="s">
        <v>13</v>
      </c>
      <c r="Q52" s="13"/>
    </row>
    <row r="53" spans="1:29" customFormat="1" ht="22.5" x14ac:dyDescent="0.25">
      <c r="A53" s="14">
        <f>IF(J53&lt;&gt;"",COUNTA(J$1:J53),"")</f>
        <v>40</v>
      </c>
      <c r="B53" s="15" t="s">
        <v>83</v>
      </c>
      <c r="C53" s="16" t="s">
        <v>30</v>
      </c>
      <c r="D53" s="17" t="s">
        <v>11</v>
      </c>
      <c r="E53" s="18">
        <v>3</v>
      </c>
      <c r="F53" s="16"/>
      <c r="G53" s="19"/>
      <c r="H53" s="16" t="s">
        <v>12</v>
      </c>
      <c r="J53" s="4" t="s">
        <v>13</v>
      </c>
      <c r="Q53" s="13"/>
    </row>
    <row r="54" spans="1:29" customFormat="1" ht="15" x14ac:dyDescent="0.25">
      <c r="A54" s="14">
        <f>IF(J54&lt;&gt;"",COUNTA(J$1:J54),"")</f>
        <v>41</v>
      </c>
      <c r="B54" s="15" t="s">
        <v>84</v>
      </c>
      <c r="C54" s="16" t="s">
        <v>32</v>
      </c>
      <c r="D54" s="17" t="s">
        <v>11</v>
      </c>
      <c r="E54" s="18">
        <v>3</v>
      </c>
      <c r="F54" s="16"/>
      <c r="G54" s="19"/>
      <c r="H54" s="16" t="s">
        <v>12</v>
      </c>
      <c r="J54" s="4" t="s">
        <v>13</v>
      </c>
      <c r="Q54" s="13"/>
    </row>
    <row r="55" spans="1:29" customFormat="1" ht="36.75" customHeight="1" x14ac:dyDescent="0.25"/>
    <row r="56" spans="1:29" s="1" customFormat="1" ht="15" x14ac:dyDescent="0.25">
      <c r="A56" s="24"/>
      <c r="B56" s="25" t="s">
        <v>85</v>
      </c>
      <c r="C56" s="38"/>
      <c r="D56" s="38"/>
      <c r="E56" s="39"/>
      <c r="F56" s="39"/>
      <c r="G56" s="39"/>
      <c r="H56" s="39"/>
      <c r="I56"/>
      <c r="J56"/>
      <c r="K56"/>
      <c r="L56"/>
      <c r="M56"/>
      <c r="N56"/>
      <c r="O56"/>
      <c r="P56"/>
      <c r="Q56" s="26"/>
      <c r="R56" s="27" t="s">
        <v>86</v>
      </c>
      <c r="S56" s="27" t="s">
        <v>86</v>
      </c>
      <c r="T56" s="28" t="s">
        <v>86</v>
      </c>
      <c r="U56" s="28" t="s">
        <v>86</v>
      </c>
      <c r="V56" s="28" t="s">
        <v>86</v>
      </c>
      <c r="W56" s="28" t="s">
        <v>86</v>
      </c>
      <c r="X56" s="27"/>
      <c r="Y56" s="27"/>
      <c r="Z56" s="28"/>
      <c r="AA56" s="28"/>
      <c r="AB56" s="28"/>
      <c r="AC56" s="28"/>
    </row>
    <row r="57" spans="1:29" s="2" customFormat="1" ht="20.25" customHeight="1" x14ac:dyDescent="0.25">
      <c r="A57" s="29"/>
      <c r="B57" s="25"/>
      <c r="C57" s="37" t="s">
        <v>87</v>
      </c>
      <c r="D57" s="37"/>
      <c r="E57" s="37"/>
      <c r="F57" s="37"/>
      <c r="G57" s="37"/>
      <c r="H57" s="37"/>
      <c r="Q57" s="26"/>
      <c r="R57" s="27"/>
      <c r="S57" s="27"/>
      <c r="T57" s="28"/>
      <c r="U57" s="28"/>
      <c r="V57" s="28"/>
      <c r="W57" s="28"/>
      <c r="X57" s="27"/>
      <c r="Y57" s="27"/>
      <c r="Z57" s="28"/>
      <c r="AA57" s="28"/>
      <c r="AB57" s="28"/>
      <c r="AC57" s="28"/>
    </row>
    <row r="58" spans="1:29" s="1" customFormat="1" ht="15" x14ac:dyDescent="0.25">
      <c r="A58" s="24"/>
      <c r="B58" s="25" t="s">
        <v>88</v>
      </c>
      <c r="C58" s="38"/>
      <c r="D58" s="38"/>
      <c r="E58" s="39"/>
      <c r="F58" s="39"/>
      <c r="G58" s="39"/>
      <c r="H58" s="39"/>
      <c r="I58"/>
      <c r="J58"/>
      <c r="K58"/>
      <c r="L58"/>
      <c r="M58"/>
      <c r="N58"/>
      <c r="O58"/>
      <c r="P58"/>
      <c r="Q58" s="26"/>
      <c r="R58" s="27"/>
      <c r="S58" s="27"/>
      <c r="T58" s="28"/>
      <c r="U58" s="28"/>
      <c r="V58" s="28"/>
      <c r="W58" s="28"/>
      <c r="X58" s="27" t="s">
        <v>86</v>
      </c>
      <c r="Y58" s="27" t="s">
        <v>86</v>
      </c>
      <c r="Z58" s="28" t="s">
        <v>86</v>
      </c>
      <c r="AA58" s="28" t="s">
        <v>86</v>
      </c>
      <c r="AB58" s="28" t="s">
        <v>86</v>
      </c>
      <c r="AC58" s="28" t="s">
        <v>86</v>
      </c>
    </row>
    <row r="59" spans="1:29" s="2" customFormat="1" ht="20.25" customHeight="1" x14ac:dyDescent="0.25">
      <c r="A59" s="29"/>
      <c r="C59" s="37" t="s">
        <v>87</v>
      </c>
      <c r="D59" s="37"/>
      <c r="E59" s="37"/>
      <c r="F59" s="37"/>
      <c r="G59" s="37"/>
      <c r="H59" s="37"/>
      <c r="Q59" s="26"/>
      <c r="R59" s="27"/>
      <c r="S59" s="27"/>
      <c r="T59" s="28"/>
      <c r="U59" s="28"/>
      <c r="V59" s="28"/>
      <c r="W59" s="28"/>
      <c r="X59" s="27"/>
      <c r="Y59" s="27"/>
      <c r="Z59" s="28"/>
      <c r="AA59" s="28"/>
      <c r="AB59" s="28"/>
      <c r="AC59" s="28"/>
    </row>
    <row r="61" spans="1:29" customFormat="1" ht="15" x14ac:dyDescent="0.25">
      <c r="B61" s="30"/>
      <c r="D61" s="30"/>
      <c r="F61" s="30"/>
    </row>
    <row r="66" spans="3:3" customFormat="1" ht="15" x14ac:dyDescent="0.25">
      <c r="C66" s="31"/>
    </row>
    <row r="67" spans="3:3" customFormat="1" ht="15" x14ac:dyDescent="0.25">
      <c r="C67" s="31"/>
    </row>
    <row r="68" spans="3:3" customFormat="1" ht="15" x14ac:dyDescent="0.25">
      <c r="C68" s="31"/>
    </row>
  </sheetData>
  <mergeCells count="17">
    <mergeCell ref="C59:H59"/>
    <mergeCell ref="A48:H48"/>
    <mergeCell ref="C56:D56"/>
    <mergeCell ref="E56:H56"/>
    <mergeCell ref="C57:H57"/>
    <mergeCell ref="C58:D58"/>
    <mergeCell ref="E58:H58"/>
    <mergeCell ref="A24:H24"/>
    <mergeCell ref="A31:H31"/>
    <mergeCell ref="A35:H35"/>
    <mergeCell ref="A42:H42"/>
    <mergeCell ref="A44:H44"/>
    <mergeCell ref="A2:H2"/>
    <mergeCell ref="G4:H4"/>
    <mergeCell ref="G5:H5"/>
    <mergeCell ref="A6:H6"/>
    <mergeCell ref="A14:H1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 (2) - Ведомость</vt:lpstr>
      <vt:lpstr>'Локальная смета (2) - Ведомость'!Заголовки_для_печати</vt:lpstr>
      <vt:lpstr>'Локальная смета (2) - Ведомость'!Область_печати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Новиньков Александр Олегович</cp:lastModifiedBy>
  <cp:lastPrinted>2023-06-08T12:07:00Z</cp:lastPrinted>
  <dcterms:created xsi:type="dcterms:W3CDTF">2020-09-30T08:50:00Z</dcterms:created>
  <dcterms:modified xsi:type="dcterms:W3CDTF">2026-07-07T04:26:11Z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5DBD350976554264A23534F391A953D7_12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